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<sst xmlns="http://schemas.openxmlformats.org/spreadsheetml/2006/main" count="196" uniqueCount="59">
  <si>
    <t>КРАСНОАРМЕЙСКАЯ 15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</si>
  <si>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</si>
  <si>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</si>
  <si>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</si>
  <si>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</si>
  <si>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</si>
  <si>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</si>
  <si>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</si>
  <si>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</si>
  <si>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</si>
  <si>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ревизия запорной арматуры</t>
  </si>
  <si>
    <t>февр</t>
  </si>
  <si>
    <t>замена дверных блоков дома</t>
  </si>
  <si>
    <t>8шт</t>
  </si>
  <si>
    <t>ремонт канализации</t>
  </si>
  <si>
    <t>сборка стояка канализации</t>
  </si>
  <si>
    <t>март</t>
  </si>
  <si>
    <t>выявление протечки по заявке</t>
  </si>
  <si>
    <t>замена вентиля</t>
  </si>
  <si>
    <t>апрель</t>
  </si>
  <si>
    <t>май</t>
  </si>
  <si>
    <t>м.ремонт водопровода</t>
  </si>
  <si>
    <t>июнь</t>
  </si>
  <si>
    <t>июль</t>
  </si>
  <si>
    <t>август</t>
  </si>
  <si>
    <t>сентяб</t>
  </si>
  <si>
    <t>установка оконной створки,остекление</t>
  </si>
  <si>
    <t>0,35м2</t>
  </si>
  <si>
    <t>ревизия эл.щита</t>
  </si>
  <si>
    <t>2пд.1э</t>
  </si>
  <si>
    <t>49, ГРЩ</t>
  </si>
  <si>
    <t>обход т/у, подв.,откр.задв. при заполн.системы</t>
  </si>
  <si>
    <t>октябрь</t>
  </si>
  <si>
    <t>прокладка кабеля</t>
  </si>
  <si>
    <t>1э  4пд.</t>
  </si>
  <si>
    <t>восстановление водоснабжения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</si>
  <si>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</si>
  <si>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</si>
  <si>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</si>
  <si>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</si>
  <si>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</si>
  <si>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</si>
  <si>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</si>
  <si>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</si>
  <si>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15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</si>
  <si>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</si>
  <si>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</si>
  <si>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</si>
  <si>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</si>
  <si>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</si>
  <si>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</si>
  <si>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</si>
  <si>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розлива водопровода — 144 013,48 руб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</si>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</sst>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9.25390625" style="15" customWidth="1"/>
    <col min="3" max="3" width="8.75390625" style="15" customWidth="1"/>
    <col min="4" max="4" width="9.25390625" style="15" customWidth="1"/>
    <col min="5" max="5" width="10.875" style="15" customWidth="1"/>
    <col min="6" max="7" width="11.625" style="15" customWidth="1"/>
    <col min="8" max="8" width="11.375" style="15" customWidth="1"/>
    <col min="9" max="9" width="9.375" style="15" customWidth="1"/>
    <col min="10" max="10" width="9.625" style="15" customWidth="1"/>
    <col min="11" max="11" width="9.25390625" style="15" customWidth="1"/>
    <col min="12" max="12" width="9.875" style="15" customWidth="1"/>
    <col min="13" max="13" width="8.7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8558.93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2</v>
      </c>
      <c r="N7" s="27">
        <v>365.36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8924.29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КРАСНОАРМЕЙСКАЯ 15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 t="s">
        <v>12</v>
      </c>
      <c r="C14" s="16"/>
      <c r="D14" s="16"/>
      <c r="E14" s="16"/>
      <c r="F14" s="25"/>
      <c r="G14" s="26" t="s">
        <v>13</v>
      </c>
      <c r="H14" s="48">
        <v>68785.11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8558.93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14</v>
      </c>
      <c r="J16" s="16"/>
      <c r="K16" s="16"/>
      <c r="L16" s="16"/>
      <c r="M16" s="25"/>
      <c r="N16" s="27">
        <v>2929.9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15</v>
      </c>
      <c r="J17" s="16"/>
      <c r="K17" s="16"/>
      <c r="L17" s="16"/>
      <c r="M17" s="25"/>
      <c r="N17" s="27">
        <v>1019.52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SUM(H14:H18)</f>
        <v>68785.11</v>
      </c>
      <c r="I19" s="45"/>
      <c r="J19" s="46"/>
      <c r="K19" s="46"/>
      <c r="L19" s="46"/>
      <c r="M19" s="47"/>
      <c r="N19" s="44">
        <f>SUM(N15:N18)</f>
        <v>12508.35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A11</f>
        <v>КРАСНОАРМЕЙСКАЯ 15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16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8558.93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17</v>
      </c>
      <c r="J26" s="16"/>
      <c r="K26" s="16"/>
      <c r="L26" s="16"/>
      <c r="M26" s="25">
        <v>44</v>
      </c>
      <c r="N26" s="27">
        <v>127.44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10</v>
      </c>
      <c r="J27" s="16"/>
      <c r="K27" s="16"/>
      <c r="L27" s="16"/>
      <c r="M27" s="25">
        <v>48</v>
      </c>
      <c r="N27" s="27">
        <v>371.85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18</v>
      </c>
      <c r="J28" s="16"/>
      <c r="K28" s="16"/>
      <c r="L28" s="16"/>
      <c r="M28" s="25">
        <v>19</v>
      </c>
      <c r="N28" s="27">
        <v>495.74</v>
      </c>
    </row>
    <row r="29" spans="1:14" ht="12.75">
      <c r="A29" s="32"/>
      <c r="B29" s="24"/>
      <c r="C29" s="16"/>
      <c r="D29" s="16"/>
      <c r="E29" s="16"/>
      <c r="F29" s="25"/>
      <c r="G29" s="26"/>
      <c r="H29" s="38"/>
      <c r="I29" s="37"/>
      <c r="J29" s="16"/>
      <c r="K29" s="16"/>
      <c r="L29" s="16"/>
      <c r="M29" s="25"/>
      <c r="N29" s="39"/>
    </row>
    <row r="30" spans="1:14" ht="12.75">
      <c r="A30" s="40"/>
      <c r="B30" s="41"/>
      <c r="C30" s="42"/>
      <c r="D30" s="42"/>
      <c r="E30" s="42"/>
      <c r="F30" s="43"/>
      <c r="G30" s="41"/>
      <c r="H30" s="44">
        <f>SUM(H24:H29)</f>
        <v>0</v>
      </c>
      <c r="I30" s="45"/>
      <c r="J30" s="46"/>
      <c r="K30" s="46"/>
      <c r="L30" s="46"/>
      <c r="M30" s="47"/>
      <c r="N30" s="44">
        <f>SUM(N25:N29)</f>
        <v>9553.960000000001</v>
      </c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 t="str">
        <f>A21</f>
        <v>КРАСНОАРМЕЙСКАЯ 15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19</v>
      </c>
      <c r="B35" s="24"/>
      <c r="C35" s="16"/>
      <c r="D35" s="16"/>
      <c r="E35" s="16"/>
      <c r="F35" s="25"/>
      <c r="G35" s="26"/>
      <c r="H35" s="27">
        <v>0</v>
      </c>
      <c r="I35" s="28" t="s">
        <v>8</v>
      </c>
      <c r="J35" s="29"/>
      <c r="K35" s="29"/>
      <c r="L35" s="29"/>
      <c r="M35" s="30"/>
      <c r="N35" s="31"/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3" t="s">
        <v>9</v>
      </c>
      <c r="J36" s="34"/>
      <c r="K36" s="34"/>
      <c r="L36" s="34"/>
      <c r="M36" s="35"/>
      <c r="N36" s="36">
        <v>8558.93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17</v>
      </c>
      <c r="J37" s="16"/>
      <c r="K37" s="16"/>
      <c r="L37" s="16"/>
      <c r="M37" s="25">
        <v>23</v>
      </c>
      <c r="N37" s="27">
        <v>127.44</v>
      </c>
    </row>
    <row r="38" spans="1:14" ht="12.75">
      <c r="A38" s="32"/>
      <c r="B38" s="24"/>
      <c r="C38" s="16"/>
      <c r="D38" s="16"/>
      <c r="E38" s="16"/>
      <c r="F38" s="25"/>
      <c r="G38" s="26"/>
      <c r="H38" s="38"/>
      <c r="I38" s="37"/>
      <c r="J38" s="16"/>
      <c r="K38" s="16"/>
      <c r="L38" s="16"/>
      <c r="M38" s="25"/>
      <c r="N38" s="39"/>
    </row>
    <row r="39" spans="1:14" ht="12.75">
      <c r="A39" s="40"/>
      <c r="B39" s="41"/>
      <c r="C39" s="42"/>
      <c r="D39" s="42"/>
      <c r="E39" s="42"/>
      <c r="F39" s="43"/>
      <c r="G39" s="41"/>
      <c r="H39" s="44">
        <f>SUM(H35:H38)</f>
        <v>0</v>
      </c>
      <c r="I39" s="45"/>
      <c r="J39" s="46"/>
      <c r="K39" s="46"/>
      <c r="L39" s="46"/>
      <c r="M39" s="47"/>
      <c r="N39" s="44">
        <f>SUM(N36:N38)</f>
        <v>8686.37</v>
      </c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4" t="str">
        <f>A32</f>
        <v>КРАСНОАРМЕЙСКАЯ 15</v>
      </c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8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9" t="s">
        <v>3</v>
      </c>
      <c r="B43" s="11" t="s">
        <v>4</v>
      </c>
      <c r="C43" s="11"/>
      <c r="D43" s="11"/>
      <c r="E43" s="11"/>
      <c r="F43" s="11"/>
      <c r="G43" s="20" t="s">
        <v>5</v>
      </c>
      <c r="H43" s="21" t="s">
        <v>6</v>
      </c>
      <c r="I43" s="10" t="s">
        <v>4</v>
      </c>
      <c r="J43" s="10"/>
      <c r="K43" s="10"/>
      <c r="L43" s="10"/>
      <c r="M43" s="10"/>
      <c r="N43" s="22" t="s">
        <v>6</v>
      </c>
    </row>
    <row r="44" spans="1:14" ht="12.75">
      <c r="A44" s="23" t="s">
        <v>20</v>
      </c>
      <c r="B44" s="24"/>
      <c r="C44" s="16"/>
      <c r="D44" s="16"/>
      <c r="E44" s="16"/>
      <c r="F44" s="25"/>
      <c r="G44" s="26"/>
      <c r="H44" s="27">
        <v>0</v>
      </c>
      <c r="I44" s="28" t="s">
        <v>8</v>
      </c>
      <c r="J44" s="29"/>
      <c r="K44" s="29"/>
      <c r="L44" s="29"/>
      <c r="M44" s="30"/>
      <c r="N44" s="31"/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3" t="s">
        <v>9</v>
      </c>
      <c r="J45" s="34"/>
      <c r="K45" s="34"/>
      <c r="L45" s="34"/>
      <c r="M45" s="35"/>
      <c r="N45" s="36">
        <v>8558.93</v>
      </c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7" t="s">
        <v>21</v>
      </c>
      <c r="J46" s="16"/>
      <c r="K46" s="16"/>
      <c r="L46" s="16"/>
      <c r="M46" s="25">
        <v>2</v>
      </c>
      <c r="N46" s="27">
        <v>254.88</v>
      </c>
    </row>
    <row r="47" spans="1:14" ht="12.75">
      <c r="A47" s="32"/>
      <c r="B47" s="24"/>
      <c r="C47" s="16"/>
      <c r="D47" s="16"/>
      <c r="E47" s="16"/>
      <c r="F47" s="25"/>
      <c r="G47" s="26"/>
      <c r="H47" s="38"/>
      <c r="I47" s="37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SUM(H44:H47)</f>
        <v>0</v>
      </c>
      <c r="I48" s="45"/>
      <c r="J48" s="46"/>
      <c r="K48" s="46"/>
      <c r="L48" s="46"/>
      <c r="M48" s="47"/>
      <c r="N48" s="44">
        <f>SUM(N45:N47)</f>
        <v>8813.81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A41</f>
        <v>КРАСНОАРМЕЙСКАЯ 15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22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8558.93</v>
      </c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7" t="s">
        <v>17</v>
      </c>
      <c r="J55" s="16"/>
      <c r="K55" s="16"/>
      <c r="L55" s="16"/>
      <c r="M55" s="25">
        <v>18</v>
      </c>
      <c r="N55" s="27">
        <v>127.44</v>
      </c>
    </row>
    <row r="56" spans="1:14" ht="12.75">
      <c r="A56" s="32"/>
      <c r="B56" s="24"/>
      <c r="C56" s="16"/>
      <c r="D56" s="16"/>
      <c r="E56" s="16"/>
      <c r="F56" s="25"/>
      <c r="G56" s="26"/>
      <c r="H56" s="38"/>
      <c r="I56" s="37"/>
      <c r="J56" s="16"/>
      <c r="K56" s="16"/>
      <c r="L56" s="16"/>
      <c r="M56" s="25"/>
      <c r="N56" s="39"/>
    </row>
    <row r="57" spans="1:14" ht="12.75">
      <c r="A57" s="40"/>
      <c r="B57" s="41"/>
      <c r="C57" s="42"/>
      <c r="D57" s="42"/>
      <c r="E57" s="42"/>
      <c r="F57" s="43"/>
      <c r="G57" s="41"/>
      <c r="H57" s="44">
        <f>SUM(H53:H56)</f>
        <v>0</v>
      </c>
      <c r="I57" s="45"/>
      <c r="J57" s="46"/>
      <c r="K57" s="46"/>
      <c r="L57" s="46"/>
      <c r="M57" s="47"/>
      <c r="N57" s="44">
        <f>SUM(N54:N56)</f>
        <v>8686.37</v>
      </c>
    </row>
    <row r="58" spans="1:14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4" t="str">
        <f>A50</f>
        <v>КРАСНОАРМЕЙСКАЯ 15</v>
      </c>
      <c r="B59" s="14"/>
      <c r="C59" s="14"/>
      <c r="D59" s="14"/>
      <c r="E59" s="49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8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9" t="s">
        <v>3</v>
      </c>
      <c r="B61" s="11" t="s">
        <v>4</v>
      </c>
      <c r="C61" s="11"/>
      <c r="D61" s="11"/>
      <c r="E61" s="11"/>
      <c r="F61" s="11"/>
      <c r="G61" s="20" t="s">
        <v>5</v>
      </c>
      <c r="H61" s="21" t="s">
        <v>6</v>
      </c>
      <c r="I61" s="10" t="s">
        <v>4</v>
      </c>
      <c r="J61" s="10"/>
      <c r="K61" s="10"/>
      <c r="L61" s="10"/>
      <c r="M61" s="10"/>
      <c r="N61" s="22" t="s">
        <v>6</v>
      </c>
    </row>
    <row r="62" spans="1:14" ht="12.75">
      <c r="A62" s="23" t="s">
        <v>23</v>
      </c>
      <c r="B62" s="24"/>
      <c r="C62" s="16"/>
      <c r="D62" s="16"/>
      <c r="E62" s="16"/>
      <c r="F62" s="25"/>
      <c r="G62" s="26"/>
      <c r="H62" s="27">
        <v>0</v>
      </c>
      <c r="I62" s="28" t="s">
        <v>8</v>
      </c>
      <c r="J62" s="29"/>
      <c r="K62" s="29"/>
      <c r="L62" s="29"/>
      <c r="M62" s="30"/>
      <c r="N62" s="31"/>
    </row>
    <row r="63" spans="1:14" ht="12.75">
      <c r="A63" s="32"/>
      <c r="B63" s="24"/>
      <c r="C63" s="16"/>
      <c r="D63" s="16"/>
      <c r="E63" s="16"/>
      <c r="F63" s="25"/>
      <c r="G63" s="26"/>
      <c r="H63" s="27"/>
      <c r="I63" s="33" t="s">
        <v>9</v>
      </c>
      <c r="J63" s="34"/>
      <c r="K63" s="34"/>
      <c r="L63" s="34"/>
      <c r="M63" s="35"/>
      <c r="N63" s="36">
        <v>8558.93</v>
      </c>
    </row>
    <row r="64" spans="1:14" ht="12.75">
      <c r="A64" s="32"/>
      <c r="B64" s="24"/>
      <c r="C64" s="16"/>
      <c r="D64" s="16"/>
      <c r="E64" s="16"/>
      <c r="F64" s="25"/>
      <c r="G64" s="26"/>
      <c r="H64" s="38"/>
      <c r="I64" s="37"/>
      <c r="J64" s="16"/>
      <c r="K64" s="16"/>
      <c r="L64" s="16"/>
      <c r="M64" s="25"/>
      <c r="N64" s="39"/>
    </row>
    <row r="65" spans="1:14" ht="12.75">
      <c r="A65" s="40"/>
      <c r="B65" s="41"/>
      <c r="C65" s="42"/>
      <c r="D65" s="42"/>
      <c r="E65" s="42"/>
      <c r="F65" s="43"/>
      <c r="G65" s="41"/>
      <c r="H65" s="44">
        <f>SUM(H62:H64)</f>
        <v>0</v>
      </c>
      <c r="I65" s="45"/>
      <c r="J65" s="46"/>
      <c r="K65" s="46"/>
      <c r="L65" s="46"/>
      <c r="M65" s="47"/>
      <c r="N65" s="44">
        <f>SUM(N63:N64)</f>
        <v>8558.93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A59</f>
        <v>КРАСНОАРМЕЙСКАЯ 15</v>
      </c>
      <c r="B67" s="14"/>
      <c r="C67" s="14"/>
      <c r="D67" s="14"/>
      <c r="E67" s="49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24</v>
      </c>
      <c r="B70" s="24"/>
      <c r="C70" s="16"/>
      <c r="D70" s="16"/>
      <c r="E70" s="16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3" t="s">
        <v>9</v>
      </c>
      <c r="J71" s="34"/>
      <c r="K71" s="34"/>
      <c r="L71" s="34"/>
      <c r="M71" s="35"/>
      <c r="N71" s="36">
        <v>8558.93</v>
      </c>
    </row>
    <row r="72" spans="1:14" ht="12.75">
      <c r="A72" s="32"/>
      <c r="B72" s="24"/>
      <c r="C72" s="16"/>
      <c r="D72" s="16"/>
      <c r="E72" s="16"/>
      <c r="F72" s="25"/>
      <c r="G72" s="26"/>
      <c r="H72" s="38"/>
      <c r="I72" s="37"/>
      <c r="J72" s="16"/>
      <c r="K72" s="16"/>
      <c r="L72" s="16"/>
      <c r="M72" s="25"/>
      <c r="N72" s="39"/>
    </row>
    <row r="73" spans="1:14" ht="12.75">
      <c r="A73" s="40"/>
      <c r="B73" s="41"/>
      <c r="C73" s="42"/>
      <c r="D73" s="42"/>
      <c r="E73" s="42"/>
      <c r="F73" s="43"/>
      <c r="G73" s="41"/>
      <c r="H73" s="44">
        <f>SUM(H70:H72)</f>
        <v>0</v>
      </c>
      <c r="I73" s="45"/>
      <c r="J73" s="46"/>
      <c r="K73" s="46"/>
      <c r="L73" s="46"/>
      <c r="M73" s="47"/>
      <c r="N73" s="44">
        <f>SUM(N71:N72)</f>
        <v>8558.93</v>
      </c>
    </row>
    <row r="74" spans="1:14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4" t="str">
        <f>A67</f>
        <v>КРАСНОАРМЕЙСКАЯ 15</v>
      </c>
      <c r="B75" s="14"/>
      <c r="C75" s="14"/>
      <c r="D75" s="14"/>
      <c r="E75" s="49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8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9" t="s">
        <v>3</v>
      </c>
      <c r="B77" s="11" t="s">
        <v>4</v>
      </c>
      <c r="C77" s="11"/>
      <c r="D77" s="11"/>
      <c r="E77" s="11"/>
      <c r="F77" s="11"/>
      <c r="G77" s="20" t="s">
        <v>5</v>
      </c>
      <c r="H77" s="21" t="s">
        <v>6</v>
      </c>
      <c r="I77" s="10" t="s">
        <v>4</v>
      </c>
      <c r="J77" s="10"/>
      <c r="K77" s="10"/>
      <c r="L77" s="10"/>
      <c r="M77" s="10"/>
      <c r="N77" s="22" t="s">
        <v>6</v>
      </c>
    </row>
    <row r="78" spans="1:14" ht="12.75">
      <c r="A78" s="23" t="s">
        <v>25</v>
      </c>
      <c r="B78" s="24" t="s">
        <v>26</v>
      </c>
      <c r="C78" s="16"/>
      <c r="D78" s="16"/>
      <c r="E78" s="16"/>
      <c r="F78" s="25"/>
      <c r="G78" s="50" t="s">
        <v>27</v>
      </c>
      <c r="H78" s="27">
        <v>2010.06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24" t="s">
        <v>28</v>
      </c>
      <c r="C79" s="16"/>
      <c r="D79" s="16"/>
      <c r="E79" s="16"/>
      <c r="F79" s="51" t="s">
        <v>29</v>
      </c>
      <c r="G79" s="26"/>
      <c r="H79" s="27">
        <v>498.7</v>
      </c>
      <c r="I79" s="33" t="s">
        <v>9</v>
      </c>
      <c r="J79" s="34"/>
      <c r="K79" s="34"/>
      <c r="L79" s="34"/>
      <c r="M79" s="35"/>
      <c r="N79" s="36">
        <v>8558.93</v>
      </c>
    </row>
    <row r="80" spans="1:14" ht="12.75">
      <c r="A80" s="32"/>
      <c r="B80" s="24" t="s">
        <v>28</v>
      </c>
      <c r="C80" s="16"/>
      <c r="D80" s="16"/>
      <c r="E80" s="16"/>
      <c r="F80" s="25">
        <v>24</v>
      </c>
      <c r="G80" s="26"/>
      <c r="H80" s="27">
        <v>525.38</v>
      </c>
      <c r="I80" s="37" t="s">
        <v>17</v>
      </c>
      <c r="J80" s="16"/>
      <c r="K80" s="16"/>
      <c r="L80" s="16"/>
      <c r="M80" s="25">
        <v>6.9</v>
      </c>
      <c r="N80" s="27">
        <v>127.44</v>
      </c>
    </row>
    <row r="81" spans="1:14" ht="12.75">
      <c r="A81" s="32"/>
      <c r="B81" s="24" t="s">
        <v>28</v>
      </c>
      <c r="C81" s="16"/>
      <c r="D81" s="16"/>
      <c r="E81" s="16"/>
      <c r="F81" s="25" t="s">
        <v>30</v>
      </c>
      <c r="G81" s="26"/>
      <c r="H81" s="27">
        <v>1044.42</v>
      </c>
      <c r="I81" s="37" t="s">
        <v>31</v>
      </c>
      <c r="J81" s="16"/>
      <c r="K81" s="16"/>
      <c r="L81" s="16"/>
      <c r="M81" s="25"/>
      <c r="N81" s="27">
        <v>113.3</v>
      </c>
    </row>
    <row r="82" spans="1:14" ht="12.75">
      <c r="A82" s="32"/>
      <c r="B82" s="24"/>
      <c r="C82" s="16"/>
      <c r="D82" s="16"/>
      <c r="E82" s="16"/>
      <c r="F82" s="25"/>
      <c r="G82" s="26"/>
      <c r="H82" s="38"/>
      <c r="I82" s="37"/>
      <c r="J82" s="16"/>
      <c r="K82" s="16"/>
      <c r="L82" s="16"/>
      <c r="M82" s="25"/>
      <c r="N82" s="39"/>
    </row>
    <row r="83" spans="1:14" ht="12.75">
      <c r="A83" s="40"/>
      <c r="B83" s="41"/>
      <c r="C83" s="42"/>
      <c r="D83" s="42"/>
      <c r="E83" s="42"/>
      <c r="F83" s="43"/>
      <c r="G83" s="41"/>
      <c r="H83" s="44">
        <f>SUM(H78:H82)</f>
        <v>4078.56</v>
      </c>
      <c r="I83" s="45"/>
      <c r="J83" s="46"/>
      <c r="K83" s="46"/>
      <c r="L83" s="46"/>
      <c r="M83" s="47"/>
      <c r="N83" s="44">
        <f>SUM(N79:N82)</f>
        <v>8799.67</v>
      </c>
    </row>
    <row r="84" spans="1:14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4" t="str">
        <f>A75</f>
        <v>КРАСНОАРМЕЙСКАЯ 15</v>
      </c>
      <c r="B85" s="14"/>
      <c r="C85" s="14"/>
      <c r="D85" s="14"/>
      <c r="E85" s="49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8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9" t="s">
        <v>3</v>
      </c>
      <c r="B87" s="11" t="s">
        <v>4</v>
      </c>
      <c r="C87" s="11"/>
      <c r="D87" s="11"/>
      <c r="E87" s="11"/>
      <c r="F87" s="11"/>
      <c r="G87" s="20" t="s">
        <v>5</v>
      </c>
      <c r="H87" s="21" t="s">
        <v>6</v>
      </c>
      <c r="I87" s="10" t="s">
        <v>4</v>
      </c>
      <c r="J87" s="10"/>
      <c r="K87" s="10"/>
      <c r="L87" s="10"/>
      <c r="M87" s="10"/>
      <c r="N87" s="22" t="s">
        <v>6</v>
      </c>
    </row>
    <row r="88" spans="1:14" ht="12.75">
      <c r="A88" s="23" t="s">
        <v>32</v>
      </c>
      <c r="B88" s="24" t="s">
        <v>33</v>
      </c>
      <c r="C88" s="16"/>
      <c r="D88" s="16"/>
      <c r="E88" s="16"/>
      <c r="F88" s="25" t="s">
        <v>34</v>
      </c>
      <c r="G88" s="26"/>
      <c r="H88" s="48">
        <v>20448.44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24" t="s">
        <v>33</v>
      </c>
      <c r="C89" s="16"/>
      <c r="D89" s="16"/>
      <c r="E89" s="16"/>
      <c r="F89" s="25" t="s">
        <v>34</v>
      </c>
      <c r="G89" s="26"/>
      <c r="H89" s="48">
        <v>9626.31</v>
      </c>
      <c r="I89" s="33" t="s">
        <v>9</v>
      </c>
      <c r="J89" s="34"/>
      <c r="K89" s="34"/>
      <c r="L89" s="34"/>
      <c r="M89" s="35"/>
      <c r="N89" s="36">
        <v>8558.93</v>
      </c>
    </row>
    <row r="90" spans="1:14" ht="12.75">
      <c r="A90" s="32"/>
      <c r="B90" s="24"/>
      <c r="C90" s="16"/>
      <c r="D90" s="16"/>
      <c r="E90" s="16"/>
      <c r="F90" s="25"/>
      <c r="G90" s="26"/>
      <c r="H90" s="48"/>
      <c r="I90" s="37" t="s">
        <v>35</v>
      </c>
      <c r="J90" s="16"/>
      <c r="K90" s="16"/>
      <c r="L90" s="16"/>
      <c r="M90" s="25">
        <v>2</v>
      </c>
      <c r="N90" s="27">
        <v>254.88</v>
      </c>
    </row>
    <row r="91" spans="1:14" ht="12.75">
      <c r="A91" s="32"/>
      <c r="B91" s="24"/>
      <c r="C91" s="16"/>
      <c r="D91" s="16"/>
      <c r="E91" s="16"/>
      <c r="F91" s="25"/>
      <c r="G91" s="26"/>
      <c r="H91" s="48"/>
      <c r="I91" s="37" t="s">
        <v>17</v>
      </c>
      <c r="J91" s="16"/>
      <c r="K91" s="16"/>
      <c r="L91" s="16"/>
      <c r="M91" s="25">
        <v>7</v>
      </c>
      <c r="N91" s="27">
        <v>127.44</v>
      </c>
    </row>
    <row r="92" spans="1:14" ht="12.75">
      <c r="A92" s="32"/>
      <c r="B92" s="24"/>
      <c r="C92" s="16"/>
      <c r="D92" s="16"/>
      <c r="E92" s="16"/>
      <c r="F92" s="25"/>
      <c r="G92" s="26"/>
      <c r="H92" s="52"/>
      <c r="I92" s="37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53">
        <f>SUM(H88:H92)</f>
        <v>30074.75</v>
      </c>
      <c r="I93" s="45"/>
      <c r="J93" s="46"/>
      <c r="K93" s="46"/>
      <c r="L93" s="46"/>
      <c r="M93" s="47"/>
      <c r="N93" s="44">
        <f>SUM(N89:N92)</f>
        <v>8941.25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A85</f>
        <v>КРАСНОАРМЕЙСКАЯ 15</v>
      </c>
      <c r="B95" s="14"/>
      <c r="C95" s="14"/>
      <c r="D95" s="14"/>
      <c r="E95" s="49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36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8558.93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8"/>
      <c r="I100" s="37"/>
      <c r="J100" s="16"/>
      <c r="K100" s="16"/>
      <c r="L100" s="16"/>
      <c r="M100" s="25"/>
      <c r="N100" s="39"/>
    </row>
    <row r="101" spans="1:14" ht="12.75">
      <c r="A101" s="40"/>
      <c r="B101" s="41"/>
      <c r="C101" s="42"/>
      <c r="D101" s="42"/>
      <c r="E101" s="42"/>
      <c r="F101" s="43"/>
      <c r="G101" s="41"/>
      <c r="H101" s="44">
        <f>SUM(H98:H100)</f>
        <v>0</v>
      </c>
      <c r="I101" s="45"/>
      <c r="J101" s="46"/>
      <c r="K101" s="46"/>
      <c r="L101" s="46"/>
      <c r="M101" s="47"/>
      <c r="N101" s="44">
        <f>SUM(N99:N100)</f>
        <v>8558.93</v>
      </c>
    </row>
    <row r="102" spans="1:14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4" t="str">
        <f>A95</f>
        <v>КРАСНОАРМЕЙСКАЯ 15</v>
      </c>
      <c r="B103" s="14"/>
      <c r="C103" s="14"/>
      <c r="D103" s="14"/>
      <c r="E103" s="49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8"/>
      <c r="B104" s="13" t="s">
        <v>1</v>
      </c>
      <c r="C104" s="13"/>
      <c r="D104" s="13"/>
      <c r="E104" s="13"/>
      <c r="F104" s="13"/>
      <c r="G104" s="13"/>
      <c r="H104" s="13"/>
      <c r="I104" s="12" t="s">
        <v>2</v>
      </c>
      <c r="J104" s="12"/>
      <c r="K104" s="12"/>
      <c r="L104" s="12"/>
      <c r="M104" s="12"/>
      <c r="N104" s="12"/>
    </row>
    <row r="105" spans="1:14" ht="12.75">
      <c r="A105" s="19" t="s">
        <v>3</v>
      </c>
      <c r="B105" s="11" t="s">
        <v>4</v>
      </c>
      <c r="C105" s="11"/>
      <c r="D105" s="11"/>
      <c r="E105" s="11"/>
      <c r="F105" s="11"/>
      <c r="G105" s="20" t="s">
        <v>5</v>
      </c>
      <c r="H105" s="21" t="s">
        <v>6</v>
      </c>
      <c r="I105" s="10" t="s">
        <v>4</v>
      </c>
      <c r="J105" s="10"/>
      <c r="K105" s="10"/>
      <c r="L105" s="10"/>
      <c r="M105" s="10"/>
      <c r="N105" s="22" t="s">
        <v>6</v>
      </c>
    </row>
    <row r="106" spans="1:14" ht="12.75">
      <c r="A106" s="23" t="s">
        <v>37</v>
      </c>
      <c r="B106" s="24" t="s">
        <v>28</v>
      </c>
      <c r="C106" s="16"/>
      <c r="D106" s="16"/>
      <c r="E106" s="16"/>
      <c r="F106" s="25">
        <v>25</v>
      </c>
      <c r="G106" s="26"/>
      <c r="H106" s="27">
        <v>564.93</v>
      </c>
      <c r="I106" s="28" t="s">
        <v>8</v>
      </c>
      <c r="J106" s="29"/>
      <c r="K106" s="29"/>
      <c r="L106" s="29"/>
      <c r="M106" s="30"/>
      <c r="N106" s="31"/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3" t="s">
        <v>9</v>
      </c>
      <c r="J107" s="34"/>
      <c r="K107" s="34"/>
      <c r="L107" s="34"/>
      <c r="M107" s="35"/>
      <c r="N107" s="36">
        <v>8558.93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18</v>
      </c>
      <c r="J108" s="16"/>
      <c r="K108" s="16"/>
      <c r="L108" s="16"/>
      <c r="M108" s="25">
        <v>44</v>
      </c>
      <c r="N108" s="27">
        <v>610.82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8"/>
      <c r="I109" s="37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SUM(H106:H109)</f>
        <v>564.93</v>
      </c>
      <c r="I110" s="45"/>
      <c r="J110" s="46"/>
      <c r="K110" s="46"/>
      <c r="L110" s="46"/>
      <c r="M110" s="47"/>
      <c r="N110" s="44">
        <f>SUM(N107:N109)</f>
        <v>9169.75</v>
      </c>
    </row>
    <row r="111" spans="1:14" ht="12.75">
      <c r="A111" s="9" t="s">
        <v>38</v>
      </c>
      <c r="B111" s="9"/>
      <c r="C111" s="9"/>
      <c r="D111" s="9"/>
      <c r="E111" s="9"/>
      <c r="F111" s="9"/>
      <c r="G111" s="9"/>
      <c r="H111" s="8">
        <f>H9+H19+H30+H39+H48+H57+H65+H73+H83+H93+H101+H110</f>
        <v>103503.34999999999</v>
      </c>
      <c r="I111" s="8"/>
      <c r="J111" s="54"/>
      <c r="K111" s="54"/>
      <c r="L111" s="54"/>
      <c r="M111" s="54"/>
      <c r="N111" s="54"/>
    </row>
    <row r="112" spans="1:14" ht="12.75">
      <c r="A112" s="9" t="s">
        <v>39</v>
      </c>
      <c r="B112" s="9"/>
      <c r="C112" s="9"/>
      <c r="D112" s="9"/>
      <c r="E112" s="9"/>
      <c r="F112" s="9"/>
      <c r="G112" s="9"/>
      <c r="H112" s="7">
        <f>N9+N19+N30+N39+N48+N57+N65+N73+N83+N93+N101+N110</f>
        <v>109760.61000000002</v>
      </c>
      <c r="I112" s="7"/>
      <c r="J112" s="54"/>
      <c r="K112" s="54"/>
      <c r="L112" s="54"/>
      <c r="M112" s="54"/>
      <c r="N112" s="54"/>
    </row>
    <row r="113" spans="1:14" ht="12.75">
      <c r="A113" s="9" t="s">
        <v>40</v>
      </c>
      <c r="B113" s="9"/>
      <c r="C113" s="9"/>
      <c r="D113" s="9"/>
      <c r="E113" s="9"/>
      <c r="F113" s="9"/>
      <c r="G113" s="9"/>
      <c r="H113" s="6">
        <f>SUM(H111:H112)</f>
        <v>213263.96000000002</v>
      </c>
      <c r="I113" s="6"/>
      <c r="J113" s="54"/>
      <c r="K113" s="54"/>
      <c r="L113" s="54"/>
      <c r="M113" s="54"/>
      <c r="N113" s="54"/>
    </row>
    <row r="114" spans="1:14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>
      <c r="A117" s="14" t="s">
        <v>41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54"/>
      <c r="L117" s="54"/>
      <c r="M117" s="54"/>
      <c r="N117" s="54"/>
    </row>
    <row r="118" spans="1:14" ht="12.75">
      <c r="A118" s="14" t="s">
        <v>42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54"/>
      <c r="L118" s="54"/>
      <c r="M118" s="54"/>
      <c r="N118" s="54"/>
    </row>
    <row r="119" spans="1:14" ht="12.75">
      <c r="A119" s="14" t="s">
        <v>43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54"/>
      <c r="L119" s="54"/>
      <c r="M119" s="54"/>
      <c r="N119" s="54"/>
    </row>
    <row r="120" spans="1:14" ht="12.75">
      <c r="A120" s="14" t="s">
        <v>44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54"/>
      <c r="L120" s="54"/>
      <c r="M120" s="54"/>
      <c r="N120" s="54"/>
    </row>
    <row r="121" spans="1:14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2.75">
      <c r="A122" s="5" t="s">
        <v>45</v>
      </c>
      <c r="B122" s="5"/>
      <c r="C122" s="56"/>
      <c r="D122" s="57"/>
      <c r="E122" s="56"/>
      <c r="F122" s="57"/>
      <c r="G122" s="56"/>
      <c r="H122" s="57"/>
      <c r="I122" s="5" t="s">
        <v>45</v>
      </c>
      <c r="J122" s="5"/>
      <c r="K122" s="54"/>
      <c r="L122" s="54"/>
      <c r="M122" s="54"/>
      <c r="N122" s="54"/>
    </row>
    <row r="123" spans="1:14" ht="12.75">
      <c r="A123" s="4" t="s">
        <v>46</v>
      </c>
      <c r="B123" s="4"/>
      <c r="C123" s="4" t="s">
        <v>47</v>
      </c>
      <c r="D123" s="4"/>
      <c r="E123" s="4" t="s">
        <v>48</v>
      </c>
      <c r="F123" s="4"/>
      <c r="G123" s="4" t="s">
        <v>49</v>
      </c>
      <c r="H123" s="4"/>
      <c r="I123" s="4" t="s">
        <v>46</v>
      </c>
      <c r="J123" s="4"/>
      <c r="K123" s="54"/>
      <c r="L123" s="54"/>
      <c r="M123" s="54"/>
      <c r="N123" s="54"/>
    </row>
    <row r="124" spans="1:14" ht="12.75">
      <c r="A124" s="3" t="s">
        <v>50</v>
      </c>
      <c r="B124" s="3"/>
      <c r="C124" s="59"/>
      <c r="D124" s="60"/>
      <c r="E124" s="59"/>
      <c r="F124" s="60"/>
      <c r="G124" s="59"/>
      <c r="H124" s="60"/>
      <c r="I124" s="3" t="s">
        <v>51</v>
      </c>
      <c r="J124" s="3"/>
      <c r="K124" s="54"/>
      <c r="L124" s="54"/>
      <c r="M124" s="54"/>
      <c r="N124" s="54"/>
    </row>
    <row r="125" spans="1:14" ht="12.75">
      <c r="A125" s="56"/>
      <c r="B125" s="61"/>
      <c r="C125" s="54"/>
      <c r="D125" s="54"/>
      <c r="E125" s="62"/>
      <c r="F125" s="54"/>
      <c r="G125" s="56"/>
      <c r="H125" s="61"/>
      <c r="I125" s="56"/>
      <c r="J125" s="61"/>
      <c r="K125" s="54"/>
      <c r="L125" s="54"/>
      <c r="M125" s="54"/>
      <c r="N125" s="54"/>
    </row>
    <row r="126" spans="1:14" ht="12.75">
      <c r="A126" s="2">
        <v>144324.88</v>
      </c>
      <c r="B126" s="2"/>
      <c r="C126" s="1">
        <v>0</v>
      </c>
      <c r="D126" s="1"/>
      <c r="E126" s="73">
        <v>5834.91</v>
      </c>
      <c r="F126" s="73"/>
      <c r="G126" s="73">
        <v>144013.48</v>
      </c>
      <c r="H126" s="73"/>
      <c r="I126" s="2">
        <f>A126+E126-G126</f>
        <v>6146.309999999998</v>
      </c>
      <c r="J126" s="2"/>
      <c r="K126" s="54"/>
      <c r="L126" s="54"/>
      <c r="M126" s="54"/>
      <c r="N126" s="54"/>
    </row>
    <row r="127" spans="1:14" ht="12.75">
      <c r="A127" s="59"/>
      <c r="B127" s="60"/>
      <c r="C127" s="63"/>
      <c r="D127" s="63"/>
      <c r="E127" s="59"/>
      <c r="F127" s="63"/>
      <c r="G127" s="59"/>
      <c r="H127" s="60"/>
      <c r="I127" s="59"/>
      <c r="J127" s="60"/>
      <c r="K127" s="54"/>
      <c r="L127" s="54"/>
      <c r="M127" s="54"/>
      <c r="N127" s="54"/>
    </row>
    <row r="128" spans="1:14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>
      <c r="A129" s="54" t="s">
        <v>52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2.75">
      <c r="A131" s="14" t="s">
        <v>41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54"/>
      <c r="L131" s="54"/>
      <c r="M131" s="54"/>
      <c r="N131" s="54"/>
    </row>
    <row r="132" spans="1:14" ht="12.75">
      <c r="A132" s="14" t="s">
        <v>42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54"/>
      <c r="L132" s="54"/>
      <c r="M132" s="54"/>
      <c r="N132" s="54"/>
    </row>
    <row r="133" spans="1:14" ht="12.75">
      <c r="A133" s="14" t="s">
        <v>53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54"/>
      <c r="L133" s="54"/>
      <c r="M133" s="54"/>
      <c r="N133" s="54"/>
    </row>
    <row r="134" spans="1:14" ht="12.75">
      <c r="A134" s="14" t="s">
        <v>44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54"/>
      <c r="L134" s="54"/>
      <c r="M134" s="54"/>
      <c r="N134" s="54"/>
    </row>
    <row r="135" spans="1:14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2.75">
      <c r="A136" s="5" t="s">
        <v>45</v>
      </c>
      <c r="B136" s="5"/>
      <c r="C136" s="64"/>
      <c r="D136" s="57"/>
      <c r="E136" s="74" t="s">
        <v>48</v>
      </c>
      <c r="F136" s="74"/>
      <c r="G136" s="74" t="s">
        <v>54</v>
      </c>
      <c r="H136" s="74"/>
      <c r="I136" s="65"/>
      <c r="J136" s="57"/>
      <c r="K136" s="54"/>
      <c r="L136" s="54"/>
      <c r="M136" s="54"/>
      <c r="N136" s="54"/>
    </row>
    <row r="137" spans="1:14" ht="12.75">
      <c r="A137" s="4" t="s">
        <v>46</v>
      </c>
      <c r="B137" s="4"/>
      <c r="C137" s="4" t="s">
        <v>47</v>
      </c>
      <c r="D137" s="4"/>
      <c r="E137" s="55" t="s">
        <v>55</v>
      </c>
      <c r="F137" s="55" t="s">
        <v>56</v>
      </c>
      <c r="G137" s="55" t="s">
        <v>57</v>
      </c>
      <c r="H137" s="55" t="s">
        <v>56</v>
      </c>
      <c r="I137" s="4" t="s">
        <v>45</v>
      </c>
      <c r="J137" s="4"/>
      <c r="K137" s="54"/>
      <c r="L137" s="54"/>
      <c r="M137" s="54"/>
      <c r="N137" s="54"/>
    </row>
    <row r="138" spans="1:14" ht="12.75">
      <c r="A138" s="3" t="s">
        <v>50</v>
      </c>
      <c r="B138" s="3"/>
      <c r="C138" s="66"/>
      <c r="D138" s="67"/>
      <c r="E138" s="58"/>
      <c r="F138" s="58" t="s">
        <v>58</v>
      </c>
      <c r="G138" s="58"/>
      <c r="H138" s="58" t="s">
        <v>58</v>
      </c>
      <c r="I138" s="3" t="s">
        <v>46</v>
      </c>
      <c r="J138" s="3"/>
      <c r="K138" s="54"/>
      <c r="L138" s="54"/>
      <c r="M138" s="54"/>
      <c r="N138" s="54"/>
    </row>
    <row r="139" spans="1:14" ht="12.75">
      <c r="A139" s="56"/>
      <c r="B139" s="61"/>
      <c r="C139" s="64"/>
      <c r="D139" s="57"/>
      <c r="E139" s="68"/>
      <c r="F139" s="68"/>
      <c r="G139" s="68"/>
      <c r="H139" s="68"/>
      <c r="I139" s="69"/>
      <c r="J139" s="70"/>
      <c r="K139" s="54"/>
      <c r="L139" s="54"/>
      <c r="M139" s="54"/>
      <c r="N139" s="54"/>
    </row>
    <row r="140" spans="1:14" ht="12.75">
      <c r="A140" s="2">
        <v>-225706.56</v>
      </c>
      <c r="B140" s="2"/>
      <c r="C140" s="2">
        <v>209767.24</v>
      </c>
      <c r="D140" s="2"/>
      <c r="E140" s="71">
        <v>182020.35</v>
      </c>
      <c r="F140" s="71">
        <v>29702.07</v>
      </c>
      <c r="G140" s="71">
        <f>H111+H112</f>
        <v>213263.96000000002</v>
      </c>
      <c r="H140" s="71">
        <v>34800.4</v>
      </c>
      <c r="I140" s="2">
        <f>A140+E140-G140</f>
        <v>-256950.17</v>
      </c>
      <c r="J140" s="2"/>
      <c r="K140" s="54"/>
      <c r="L140" s="54"/>
      <c r="M140" s="54"/>
      <c r="N140" s="54"/>
    </row>
    <row r="141" spans="1:10" ht="12.75">
      <c r="A141" s="59"/>
      <c r="B141" s="60"/>
      <c r="C141" s="59"/>
      <c r="D141" s="60"/>
      <c r="E141" s="72"/>
      <c r="F141" s="72"/>
      <c r="G141" s="72"/>
      <c r="H141" s="72"/>
      <c r="I141" s="59"/>
      <c r="J141" s="60"/>
    </row>
  </sheetData>
  <sheetProtection/>
  <mergeCells count="99">
    <mergeCell ref="A140:B140"/>
    <mergeCell ref="C140:D140"/>
    <mergeCell ref="I140:J140"/>
    <mergeCell ref="A137:B137"/>
    <mergeCell ref="C137:D137"/>
    <mergeCell ref="I137:J137"/>
    <mergeCell ref="A138:B138"/>
    <mergeCell ref="I138:J138"/>
    <mergeCell ref="A131:J131"/>
    <mergeCell ref="A132:J132"/>
    <mergeCell ref="A133:J133"/>
    <mergeCell ref="A134:J134"/>
    <mergeCell ref="A136:B136"/>
    <mergeCell ref="E136:F136"/>
    <mergeCell ref="G136:H136"/>
    <mergeCell ref="A124:B124"/>
    <mergeCell ref="I124:J124"/>
    <mergeCell ref="A126:B126"/>
    <mergeCell ref="C126:D126"/>
    <mergeCell ref="E126:F126"/>
    <mergeCell ref="G126:H126"/>
    <mergeCell ref="I126:J126"/>
    <mergeCell ref="A123:B123"/>
    <mergeCell ref="C123:D123"/>
    <mergeCell ref="E123:F123"/>
    <mergeCell ref="G123:H123"/>
    <mergeCell ref="I123:J123"/>
    <mergeCell ref="A117:J117"/>
    <mergeCell ref="A118:J118"/>
    <mergeCell ref="A119:J119"/>
    <mergeCell ref="A120:J120"/>
    <mergeCell ref="A122:B122"/>
    <mergeCell ref="I122:J122"/>
    <mergeCell ref="A111:G111"/>
    <mergeCell ref="H111:I111"/>
    <mergeCell ref="A112:G112"/>
    <mergeCell ref="H112:I112"/>
    <mergeCell ref="A113:G113"/>
    <mergeCell ref="H113:I113"/>
    <mergeCell ref="A103:D103"/>
    <mergeCell ref="B104:H104"/>
    <mergeCell ref="I104:N104"/>
    <mergeCell ref="B105:F105"/>
    <mergeCell ref="I105:M105"/>
    <mergeCell ref="A95:D95"/>
    <mergeCell ref="B96:H96"/>
    <mergeCell ref="I96:N96"/>
    <mergeCell ref="B97:F97"/>
    <mergeCell ref="I97:M97"/>
    <mergeCell ref="A85:D85"/>
    <mergeCell ref="B86:H86"/>
    <mergeCell ref="I86:N86"/>
    <mergeCell ref="B87:F87"/>
    <mergeCell ref="I87:M87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0:D50"/>
    <mergeCell ref="B51:H51"/>
    <mergeCell ref="I51:N51"/>
    <mergeCell ref="B52:F52"/>
    <mergeCell ref="I52:M52"/>
    <mergeCell ref="A41:D41"/>
    <mergeCell ref="B42:H42"/>
    <mergeCell ref="I42:N42"/>
    <mergeCell ref="B43:F43"/>
    <mergeCell ref="I43:M43"/>
    <mergeCell ref="A32:D32"/>
    <mergeCell ref="B33:H33"/>
    <mergeCell ref="I33:N33"/>
    <mergeCell ref="B34:F34"/>
    <mergeCell ref="I34:M34"/>
    <mergeCell ref="A21:D21"/>
    <mergeCell ref="B22:H22"/>
    <mergeCell ref="I22:N22"/>
    <mergeCell ref="B23:F23"/>
    <mergeCell ref="I23:M23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2015-03-27T08:01:39Z</dcterms:created>
  <dcterms:modified xsi:type="dcterms:W3CDTF">2015-03-27T08:01:41Z</dcterms:modified>
  <cp:category/>
  <cp:version/>
  <cp:contentType/>
  <cp:contentStatus/>
</cp:coreProperties>
</file>